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8" windowWidth="15600" windowHeight="8256" tabRatio="885"/>
  </bookViews>
  <sheets>
    <sheet name="CTG" sheetId="8" r:id="rId1"/>
  </sheets>
  <calcPr calcId="145621"/>
</workbook>
</file>

<file path=xl/calcChain.xml><?xml version="1.0" encoding="utf-8"?>
<calcChain xmlns="http://schemas.openxmlformats.org/spreadsheetml/2006/main">
  <c r="G16" i="8" l="1"/>
  <c r="F16" i="8"/>
  <c r="D16" i="8"/>
  <c r="C16" i="8"/>
  <c r="H14" i="8"/>
  <c r="H12" i="8"/>
  <c r="H10" i="8"/>
  <c r="E14" i="8"/>
  <c r="E12" i="8"/>
  <c r="E10" i="8"/>
  <c r="E8" i="8"/>
  <c r="E16" i="8" s="1"/>
  <c r="H6" i="8"/>
  <c r="E6" i="8"/>
  <c r="H8" i="8" l="1"/>
  <c r="H16" i="8" s="1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<sst xmlns="http://schemas.openxmlformats.org/spreadsheetml/2006/main" count="17" uniqueCount="17">
  <si>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</si>
  <si>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</si>
  <si>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</si>
  <si>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</si>
  <si>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</si>
  <si>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</si>
  <si>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</si>
  <si>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</si>
  <si>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</si>
  <si>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</si>
  <si>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</si>
  <si>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</si>
  <si>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</si>
  <si>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</si>
  <si>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</si>
  <si>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</si>
  <si>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Vivienda de León, Guanajuato (IMUVI)
Estado Analítico del Ejercicio del Presupuesto de Egresos
Clasificación Económica (por Tipo de Gasto)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</si>
</sst>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14" t="s">
        <v>16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6</v>
      </c>
      <c r="B2" s="20"/>
      <c r="C2" s="14" t="s">
        <v>12</v>
      </c>
      <c r="D2" s="15"/>
      <c r="E2" s="15"/>
      <c r="F2" s="15"/>
      <c r="G2" s="16"/>
      <c r="H2" s="17" t="s">
        <v>11</v>
      </c>
    </row>
    <row r="3" spans="1:8" ht="24.9" customHeight="1" x14ac:dyDescent="0.2">
      <c r="A3" s="21"/>
      <c r="B3" s="22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8"/>
    </row>
    <row r="4" spans="1:8" x14ac:dyDescent="0.2">
      <c r="A4" s="23"/>
      <c r="B4" s="24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2">
        <v>68471282</v>
      </c>
      <c r="D6" s="12">
        <v>0</v>
      </c>
      <c r="E6" s="12">
        <f>+C6+D6</f>
        <v>68471282</v>
      </c>
      <c r="F6" s="12">
        <v>53554503.189999998</v>
      </c>
      <c r="G6" s="12">
        <v>51661761.550000004</v>
      </c>
      <c r="H6" s="12">
        <f>+E6-F6</f>
        <v>14916778.810000002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2">
        <v>42611538</v>
      </c>
      <c r="D8" s="12">
        <v>175595000</v>
      </c>
      <c r="E8" s="12">
        <f>+C8+D8</f>
        <v>218206538</v>
      </c>
      <c r="F8" s="12">
        <v>118434963.29999998</v>
      </c>
      <c r="G8" s="12">
        <v>118434963.29999998</v>
      </c>
      <c r="H8" s="12">
        <f>+E8-F8</f>
        <v>99771574.700000018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2">
        <v>0</v>
      </c>
      <c r="D10" s="12">
        <v>0</v>
      </c>
      <c r="E10" s="12">
        <f>+C10+D10</f>
        <v>0</v>
      </c>
      <c r="F10" s="12">
        <v>0</v>
      </c>
      <c r="G10" s="12">
        <v>0</v>
      </c>
      <c r="H10" s="12">
        <f>+E10-F10</f>
        <v>0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>
        <f>+C12+D12</f>
        <v>0</v>
      </c>
      <c r="F12" s="12">
        <v>0</v>
      </c>
      <c r="G12" s="12">
        <v>0</v>
      </c>
      <c r="H12" s="12">
        <f>+E12-F12</f>
        <v>0</v>
      </c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f>+C14+D14</f>
        <v>0</v>
      </c>
      <c r="F14" s="12">
        <v>0</v>
      </c>
      <c r="G14" s="12">
        <v>0</v>
      </c>
      <c r="H14" s="12">
        <f>+E14-F14</f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>+C6+C8+C10+C12+C14</f>
        <v>111082820</v>
      </c>
      <c r="D16" s="7">
        <f t="shared" ref="D16:H16" si="0">+D6+D8+D10+D12+D14</f>
        <v>175595000</v>
      </c>
      <c r="E16" s="7">
        <f t="shared" si="0"/>
        <v>286677820</v>
      </c>
      <c r="F16" s="7">
        <f t="shared" si="0"/>
        <v>171989466.48999998</v>
      </c>
      <c r="G16" s="7">
        <f t="shared" si="0"/>
        <v>170096724.84999999</v>
      </c>
      <c r="H16" s="7">
        <f t="shared" si="0"/>
        <v>114688353.51000002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.39370078740157483" bottom="0.3937007874015748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2019-07-24T14:37:18Z</cp:lastPrinted>
  <dcterms:created xsi:type="dcterms:W3CDTF">2014-02-10T03:37:14Z</dcterms:created>
  <dcterms:modified xsi:type="dcterms:W3CDTF">2022-10-25T16:19:27Z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